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<sst xmlns="http://schemas.openxmlformats.org/spreadsheetml/2006/main" count="184" uniqueCount="67">
  <si>
    <t xml:space="preserve">№ п/п </t>
  </si>
  <si>
    <t>Цели, задачи, наименование мероприятия</t>
  </si>
  <si>
    <t>Источники финансирования</t>
  </si>
  <si>
    <t>Соисполнитель</t>
  </si>
  <si>
    <t>Объем финансирования, руб. 2019</t>
  </si>
  <si>
    <t xml:space="preserve">                                                                                                                                                          Приложение № 1 
к МП Программе №12
</t>
  </si>
  <si>
    <t>Таблица 5</t>
  </si>
  <si>
    <t>Цель: Повышение уровня благоустройства территорий города, способствующего комфортной и безопасной жизнедеятельности населения</t>
  </si>
  <si>
    <t>МКУ "Служба заказчика"</t>
  </si>
  <si>
    <t>ФБ</t>
  </si>
  <si>
    <t>КБ</t>
  </si>
  <si>
    <t>МБ</t>
  </si>
  <si>
    <t>Объем финансирования, руб. 2020</t>
  </si>
  <si>
    <t>2.1.</t>
  </si>
  <si>
    <t>Объем финансирования, руб. 2022</t>
  </si>
  <si>
    <t>План программных мероприятий с объемом финансирования 2018-2022гг.</t>
  </si>
  <si>
    <t>ВСЕГО</t>
  </si>
  <si>
    <t>Ремонт и обустройство дворовых территорий многоквартирных домов</t>
  </si>
  <si>
    <t>Ремонт и обустройство общественных территорий (муниципальных территорий общего пользования)</t>
  </si>
  <si>
    <t>Всего,                   тыс. руб.</t>
  </si>
  <si>
    <t xml:space="preserve">Объем финансирования, тыс. руб. 2018
</t>
  </si>
  <si>
    <t>2.1.1.</t>
  </si>
  <si>
    <t>2.1.2.</t>
  </si>
  <si>
    <t>пр. Мира,10</t>
  </si>
  <si>
    <t>ул. Энтузиастов,25,31</t>
  </si>
  <si>
    <t>ул. Ленина,5,7,9,11,13</t>
  </si>
  <si>
    <t>пр. Маяковского,8</t>
  </si>
  <si>
    <t>ул. Карла Либкнехта,4,6</t>
  </si>
  <si>
    <t>пр. Комсомольский,8,10,12</t>
  </si>
  <si>
    <t>ул. Комарова,12,                                      пер. Пальтинский,3а</t>
  </si>
  <si>
    <t>пр. Рябиновый,2,4,5,                                ул. Калинина,18,22</t>
  </si>
  <si>
    <t>ул.Карла Маркса,9,11,13,15,17,19,21</t>
  </si>
  <si>
    <t>ул. Звездная, 8,10,10а,12</t>
  </si>
  <si>
    <t>ул. Победы,3, ул. Энтузиастов,17,19</t>
  </si>
  <si>
    <t>ул. Февральская,6/1, 6/2</t>
  </si>
  <si>
    <t>ул. Карла Либкнехта,3,5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</si>
  <si>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</si>
  <si>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</si>
  <si>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</si>
  <si>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</si>
  <si>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</si>
  <si>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</si>
  <si>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</si>
  <si>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</si>
  <si>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</si>
  <si>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</si>
  <si>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</si>
  <si>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</si>
  <si>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</si>
  <si>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</si>
  <si>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</si>
  <si>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Центральный парк культуры и отдыха (пр. Маяковского)</t>
  </si>
  <si>
    <t>Центральная набережная р. Кама (ул. 50 лет Октября)</t>
  </si>
  <si>
    <t>1.1.15.</t>
  </si>
  <si>
    <t xml:space="preserve">Итого </t>
  </si>
  <si>
    <t>Дворовые территории на 2019 г. будут включены в программу после уведомления о выделении средств федерального и краевого бюджетов (14 дворов)</t>
  </si>
  <si>
    <t>Дворовые территории на 2020 г. будут включены в программу после уведомления о выделении средств федерального и краевого бюджетов (14 дворов)</t>
  </si>
  <si>
    <t>Дворовые территории на 2021 г. будут включены в программу после уведомления о выделении средств федерального и краевого бюджетов (14 дворов)</t>
  </si>
  <si>
    <t>Дворовые территории на 2022 г. будут включены в программу после уведомления о выделении средств федерального и краевого бюджетов (14 дворов)</t>
  </si>
  <si>
    <t>ДЗЛ 1%</t>
  </si>
  <si>
    <t>ДЗЛ1%</t>
  </si>
  <si>
    <t>Итого по дворам</t>
  </si>
  <si>
    <t>Итого по общественным территориям</t>
  </si>
  <si>
    <t>Объем финансирования, руб.           2021</t>
  </si>
  <si>
    <t>Задача 2. Благоустройство общественных территорий Краснокамского городского поселения.</t>
  </si>
  <si>
    <t>Задача 1. Благоустройство дворовых территорий Краснокамского городского поселения</t>
  </si>
  <si>
    <t>ул. 50 лет Октября,3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</si>
</sst>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1" fillId="0" borderId="16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wrapText="1"/>
    </xf>
    <xf numFmtId="164" fontId="1" fillId="0" borderId="16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right" wrapText="1"/>
    </xf>
    <xf numFmtId="164" fontId="1" fillId="0" borderId="17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 wrapText="1"/>
    </xf>
    <xf numFmtId="164" fontId="1" fillId="0" borderId="18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1" fillId="0" borderId="15" xfId="0" applyNumberFormat="1" applyFont="1" applyBorder="1" applyAlignment="1">
      <alignment horizontal="right" wrapText="1"/>
    </xf>
    <xf numFmtId="164" fontId="1" fillId="0" borderId="15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horizontal="right" wrapText="1"/>
    </xf>
    <xf numFmtId="164" fontId="1" fillId="0" borderId="19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164" fontId="1" fillId="0" borderId="21" xfId="0" applyNumberFormat="1" applyFont="1" applyBorder="1" applyAlignment="1">
      <alignment wrapText="1"/>
    </xf>
    <xf numFmtId="164" fontId="1" fillId="0" borderId="22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horizontal="center" wrapText="1"/>
    </xf>
    <xf numFmtId="164" fontId="1" fillId="0" borderId="24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164" fontId="2" fillId="0" borderId="18" xfId="0" applyNumberFormat="1" applyFont="1" applyBorder="1" applyAlignment="1">
      <alignment wrapText="1"/>
    </xf>
    <xf numFmtId="164" fontId="1" fillId="0" borderId="18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64" fontId="1" fillId="0" borderId="25" xfId="0" applyNumberFormat="1" applyFont="1" applyBorder="1" applyAlignment="1">
      <alignment horizontal="center" wrapText="1"/>
    </xf>
    <xf numFmtId="164" fontId="2" fillId="0" borderId="25" xfId="0" applyNumberFormat="1" applyFont="1" applyBorder="1" applyAlignment="1">
      <alignment wrapText="1"/>
    </xf>
    <xf numFmtId="164" fontId="1" fillId="0" borderId="26" xfId="0" applyNumberFormat="1" applyFont="1" applyBorder="1" applyAlignment="1">
      <alignment horizontal="center" wrapText="1"/>
    </xf>
    <xf numFmtId="164" fontId="1" fillId="0" borderId="27" xfId="0" applyNumberFormat="1" applyFont="1" applyBorder="1" applyAlignment="1">
      <alignment wrapText="1"/>
    </xf>
    <xf numFmtId="164" fontId="1" fillId="0" borderId="28" xfId="0" applyNumberFormat="1" applyFont="1" applyBorder="1" applyAlignment="1">
      <alignment wrapText="1"/>
    </xf>
    <xf numFmtId="164" fontId="1" fillId="0" borderId="29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164" fontId="1" fillId="0" borderId="30" xfId="0" applyNumberFormat="1" applyFont="1" applyBorder="1" applyAlignment="1">
      <alignment horizontal="center" wrapText="1"/>
    </xf>
    <xf numFmtId="164" fontId="1" fillId="0" borderId="31" xfId="0" applyNumberFormat="1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left" wrapText="1"/>
    </xf>
    <xf numFmtId="164" fontId="1" fillId="0" borderId="29" xfId="0" applyNumberFormat="1" applyFont="1" applyBorder="1" applyAlignment="1">
      <alignment horizontal="left" wrapText="1"/>
    </xf>
    <xf numFmtId="164" fontId="1" fillId="0" borderId="32" xfId="0" applyNumberFormat="1" applyFont="1" applyBorder="1" applyAlignment="1">
      <alignment horizontal="center" wrapText="1"/>
    </xf>
    <xf numFmtId="164" fontId="1" fillId="0" borderId="33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0" fontId="0" fillId="0" borderId="31" xfId="0" applyBorder="1" applyAlignment="1">
      <alignment/>
    </xf>
    <xf numFmtId="164" fontId="1" fillId="0" borderId="35" xfId="0" applyNumberFormat="1" applyFont="1" applyBorder="1" applyAlignment="1">
      <alignment horizontal="center" wrapText="1"/>
    </xf>
    <xf numFmtId="164" fontId="1" fillId="0" borderId="36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left" wrapText="1"/>
    </xf>
    <xf numFmtId="164" fontId="1" fillId="0" borderId="16" xfId="0" applyNumberFormat="1" applyFont="1" applyBorder="1" applyAlignment="1">
      <alignment horizontal="left" wrapText="1"/>
    </xf>
    <xf numFmtId="164" fontId="1" fillId="0" borderId="37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left" wrapText="1"/>
    </xf>
    <xf numFmtId="164" fontId="1" fillId="0" borderId="27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left" wrapText="1"/>
    </xf>
    <xf numFmtId="164" fontId="1" fillId="0" borderId="38" xfId="0" applyNumberFormat="1" applyFont="1" applyBorder="1" applyAlignment="1">
      <alignment horizontal="center" wrapText="1"/>
    </xf>
    <xf numFmtId="164" fontId="1" fillId="0" borderId="39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top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164" fontId="2" fillId="0" borderId="32" xfId="0" applyNumberFormat="1" applyFont="1" applyBorder="1" applyAlignment="1">
      <alignment horizontal="center" wrapText="1"/>
    </xf>
    <xf numFmtId="164" fontId="2" fillId="0" borderId="33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34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 wrapText="1"/>
    </xf>
    <xf numFmtId="164" fontId="2" fillId="0" borderId="17" xfId="0" applyNumberFormat="1" applyFont="1" applyBorder="1" applyAlignment="1">
      <alignment horizontal="left" wrapText="1"/>
    </xf>
    <xf numFmtId="164" fontId="1" fillId="0" borderId="28" xfId="0" applyNumberFormat="1" applyFont="1" applyBorder="1" applyAlignment="1">
      <alignment horizontal="center" wrapText="1"/>
    </xf>
    <xf numFmtId="164" fontId="1" fillId="0" borderId="29" xfId="0" applyNumberFormat="1" applyFont="1" applyBorder="1" applyAlignment="1">
      <alignment horizont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left" wrapText="1"/>
    </xf>
    <xf numFmtId="164" fontId="1" fillId="0" borderId="47" xfId="0" applyNumberFormat="1" applyFont="1" applyBorder="1" applyAlignment="1">
      <alignment horizontal="left" wrapText="1"/>
    </xf>
    <xf numFmtId="164" fontId="1" fillId="0" borderId="21" xfId="0" applyNumberFormat="1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left" vertical="center" wrapText="1"/>
    </xf>
    <xf numFmtId="164" fontId="1" fillId="0" borderId="22" xfId="0" applyNumberFormat="1" applyFont="1" applyBorder="1" applyAlignment="1">
      <alignment horizontal="left" vertical="center" wrapText="1"/>
    </xf>
    <xf numFmtId="164" fontId="1" fillId="0" borderId="48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49" xfId="0" applyNumberFormat="1" applyFont="1" applyBorder="1" applyAlignment="1">
      <alignment horizontal="left" wrapText="1"/>
    </xf>
    <xf numFmtId="164" fontId="1" fillId="0" borderId="5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6.57421875" style="0" customWidth="1"/>
    <col min="2" max="2" width="28.8515625" style="0" customWidth="1"/>
    <col min="3" max="3" width="10.140625" style="0" customWidth="1"/>
    <col min="4" max="4" width="12.140625" style="0" customWidth="1"/>
    <col min="5" max="5" width="13.140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1.140625" style="0" customWidth="1"/>
    <col min="10" max="10" width="13.140625" style="0" customWidth="1"/>
    <col min="12" max="12" width="12.00390625" style="0" bestFit="1" customWidth="1"/>
  </cols>
  <sheetData>
    <row r="1" spans="1:10" ht="25.5" customHeight="1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0.75" customHeight="1" hidden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2.75" customHeight="1">
      <c r="A3" s="3"/>
      <c r="B3" s="85" t="s">
        <v>15</v>
      </c>
      <c r="C3" s="85"/>
      <c r="D3" s="85"/>
      <c r="E3" s="85"/>
      <c r="F3" s="85"/>
      <c r="G3" s="85"/>
      <c r="H3" s="85"/>
      <c r="I3" s="85"/>
      <c r="J3" s="3"/>
    </row>
    <row r="4" spans="1:10" ht="11.25" customHeight="1" thickBot="1">
      <c r="A4" s="3"/>
      <c r="B4" s="3"/>
      <c r="C4" s="3"/>
      <c r="D4" s="3"/>
      <c r="E4" s="3"/>
      <c r="F4" s="3"/>
      <c r="G4" s="3"/>
      <c r="H4" s="3"/>
      <c r="I4" s="3"/>
      <c r="J4" s="1" t="s">
        <v>6</v>
      </c>
    </row>
    <row r="5" spans="1:10" ht="50.25" customHeight="1">
      <c r="A5" s="4" t="s">
        <v>0</v>
      </c>
      <c r="B5" s="5" t="s">
        <v>1</v>
      </c>
      <c r="C5" s="5" t="s">
        <v>2</v>
      </c>
      <c r="D5" s="5" t="s">
        <v>19</v>
      </c>
      <c r="E5" s="5" t="s">
        <v>20</v>
      </c>
      <c r="F5" s="5" t="s">
        <v>4</v>
      </c>
      <c r="G5" s="5" t="s">
        <v>12</v>
      </c>
      <c r="H5" s="5" t="s">
        <v>63</v>
      </c>
      <c r="I5" s="5" t="s">
        <v>14</v>
      </c>
      <c r="J5" s="6" t="s">
        <v>3</v>
      </c>
    </row>
    <row r="6" spans="1:10" ht="14.25" customHeight="1">
      <c r="A6" s="7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8">
        <v>10</v>
      </c>
    </row>
    <row r="7" spans="1:10" ht="13.5" customHeight="1" thickBot="1">
      <c r="A7" s="86" t="s">
        <v>7</v>
      </c>
      <c r="B7" s="87"/>
      <c r="C7" s="87"/>
      <c r="D7" s="87"/>
      <c r="E7" s="87"/>
      <c r="F7" s="87"/>
      <c r="G7" s="87"/>
      <c r="H7" s="87"/>
      <c r="I7" s="87"/>
      <c r="J7" s="88"/>
    </row>
    <row r="8" spans="1:10" ht="13.5" customHeight="1" thickBot="1">
      <c r="A8" s="89" t="s">
        <v>65</v>
      </c>
      <c r="B8" s="90"/>
      <c r="C8" s="90"/>
      <c r="D8" s="90"/>
      <c r="E8" s="90"/>
      <c r="F8" s="90"/>
      <c r="G8" s="90"/>
      <c r="H8" s="90"/>
      <c r="I8" s="90"/>
      <c r="J8" s="91"/>
    </row>
    <row r="9" spans="1:10" ht="15.75" customHeight="1">
      <c r="A9" s="53" t="s">
        <v>36</v>
      </c>
      <c r="B9" s="55" t="s">
        <v>17</v>
      </c>
      <c r="C9" s="10" t="s">
        <v>9</v>
      </c>
      <c r="D9" s="11">
        <f>SUM(E9:I9)</f>
        <v>9834.77248</v>
      </c>
      <c r="E9" s="15">
        <v>9834.77248</v>
      </c>
      <c r="F9" s="15">
        <v>0</v>
      </c>
      <c r="G9" s="15">
        <v>0</v>
      </c>
      <c r="H9" s="15">
        <v>0</v>
      </c>
      <c r="I9" s="15">
        <v>0</v>
      </c>
      <c r="J9" s="57" t="s">
        <v>8</v>
      </c>
    </row>
    <row r="10" spans="1:10" ht="15">
      <c r="A10" s="54"/>
      <c r="B10" s="56"/>
      <c r="C10" s="12" t="s">
        <v>10</v>
      </c>
      <c r="D10" s="13">
        <f>SUM(E10:I10)</f>
        <v>2374.34553</v>
      </c>
      <c r="E10" s="13">
        <v>2374.34553</v>
      </c>
      <c r="F10" s="13">
        <v>0</v>
      </c>
      <c r="G10" s="13">
        <v>0</v>
      </c>
      <c r="H10" s="13">
        <v>0</v>
      </c>
      <c r="I10" s="13">
        <v>0</v>
      </c>
      <c r="J10" s="58"/>
    </row>
    <row r="11" spans="1:10" ht="15">
      <c r="A11" s="54"/>
      <c r="B11" s="56"/>
      <c r="C11" s="12" t="s">
        <v>11</v>
      </c>
      <c r="D11" s="13">
        <f>SUM(E11:I11)</f>
        <v>5036.8345</v>
      </c>
      <c r="E11" s="13">
        <v>1007.3669</v>
      </c>
      <c r="F11" s="13">
        <v>1007.3669</v>
      </c>
      <c r="G11" s="13">
        <v>1007.3669</v>
      </c>
      <c r="H11" s="13">
        <v>1007.3669</v>
      </c>
      <c r="I11" s="13">
        <v>1007.3669</v>
      </c>
      <c r="J11" s="58"/>
    </row>
    <row r="12" spans="1:10" ht="15">
      <c r="A12" s="54"/>
      <c r="B12" s="56"/>
      <c r="C12" s="12" t="s">
        <v>59</v>
      </c>
      <c r="D12" s="13">
        <f>SUM(D17+D22+D27+D32+D37+D42+D47+D52+D57+D62+D67+D72+D77+D82)</f>
        <v>133.49985</v>
      </c>
      <c r="E12" s="13">
        <f>SUM(E17+E22+E27+E32+E37+E42+E47+E52+E57+E62+E67+E72+E77+E82)</f>
        <v>133.49985</v>
      </c>
      <c r="F12" s="13">
        <v>0</v>
      </c>
      <c r="G12" s="13">
        <v>0</v>
      </c>
      <c r="H12" s="13">
        <v>0</v>
      </c>
      <c r="I12" s="13">
        <v>0</v>
      </c>
      <c r="J12" s="58"/>
    </row>
    <row r="13" spans="1:10" ht="15.75" thickBot="1">
      <c r="A13" s="54"/>
      <c r="B13" s="56"/>
      <c r="C13" s="17" t="s">
        <v>54</v>
      </c>
      <c r="D13" s="16">
        <f aca="true" t="shared" si="0" ref="D13:I13">SUM(D9:D12)</f>
        <v>17379.45236</v>
      </c>
      <c r="E13" s="16">
        <f t="shared" si="0"/>
        <v>13349.98476</v>
      </c>
      <c r="F13" s="16">
        <f t="shared" si="0"/>
        <v>1007.3669</v>
      </c>
      <c r="G13" s="16">
        <f t="shared" si="0"/>
        <v>1007.3669</v>
      </c>
      <c r="H13" s="16">
        <f t="shared" si="0"/>
        <v>1007.3669</v>
      </c>
      <c r="I13" s="16">
        <f t="shared" si="0"/>
        <v>1007.3669</v>
      </c>
      <c r="J13" s="58"/>
    </row>
    <row r="14" spans="1:10" ht="18" customHeight="1">
      <c r="A14" s="59" t="s">
        <v>37</v>
      </c>
      <c r="B14" s="71" t="s">
        <v>30</v>
      </c>
      <c r="C14" s="10" t="s">
        <v>9</v>
      </c>
      <c r="D14" s="11">
        <v>1547.6578</v>
      </c>
      <c r="E14" s="11">
        <v>1547.6578</v>
      </c>
      <c r="F14" s="11">
        <v>0</v>
      </c>
      <c r="G14" s="11">
        <v>0</v>
      </c>
      <c r="H14" s="11">
        <v>0</v>
      </c>
      <c r="I14" s="11">
        <v>0</v>
      </c>
      <c r="J14" s="57" t="s">
        <v>8</v>
      </c>
    </row>
    <row r="15" spans="1:10" ht="15" customHeight="1">
      <c r="A15" s="60"/>
      <c r="B15" s="72"/>
      <c r="C15" s="12" t="s">
        <v>10</v>
      </c>
      <c r="D15" s="13">
        <v>373.64101</v>
      </c>
      <c r="E15" s="13">
        <v>373.64101</v>
      </c>
      <c r="F15" s="20">
        <v>0</v>
      </c>
      <c r="G15" s="20">
        <v>0</v>
      </c>
      <c r="H15" s="20">
        <v>0</v>
      </c>
      <c r="I15" s="20">
        <v>0</v>
      </c>
      <c r="J15" s="58"/>
    </row>
    <row r="16" spans="1:10" ht="15">
      <c r="A16" s="60"/>
      <c r="B16" s="72"/>
      <c r="C16" s="12" t="s">
        <v>11</v>
      </c>
      <c r="D16" s="13">
        <v>158.52519</v>
      </c>
      <c r="E16" s="13">
        <v>158.52519</v>
      </c>
      <c r="F16" s="13">
        <v>0</v>
      </c>
      <c r="G16" s="13">
        <v>0</v>
      </c>
      <c r="H16" s="13">
        <v>0</v>
      </c>
      <c r="I16" s="13">
        <v>0</v>
      </c>
      <c r="J16" s="58"/>
    </row>
    <row r="17" spans="1:10" ht="17.25" customHeight="1">
      <c r="A17" s="60"/>
      <c r="B17" s="72"/>
      <c r="C17" s="12" t="s">
        <v>59</v>
      </c>
      <c r="D17" s="29">
        <f>SUM(E17:I17)</f>
        <v>21.00833</v>
      </c>
      <c r="E17" s="29">
        <v>21.00833</v>
      </c>
      <c r="F17" s="20">
        <v>0</v>
      </c>
      <c r="G17" s="13">
        <v>0</v>
      </c>
      <c r="H17" s="13">
        <v>0</v>
      </c>
      <c r="I17" s="13">
        <v>0</v>
      </c>
      <c r="J17" s="58"/>
    </row>
    <row r="18" spans="1:10" ht="17.25" customHeight="1" thickBot="1">
      <c r="A18" s="63"/>
      <c r="B18" s="75"/>
      <c r="C18" s="17" t="s">
        <v>54</v>
      </c>
      <c r="D18" s="30">
        <f>SUM(D14:D17)</f>
        <v>2100.83233</v>
      </c>
      <c r="E18" s="30">
        <f>SUM(E14:E17)</f>
        <v>2100.83233</v>
      </c>
      <c r="F18" s="24">
        <v>0</v>
      </c>
      <c r="G18" s="16">
        <v>0</v>
      </c>
      <c r="H18" s="16">
        <v>0</v>
      </c>
      <c r="I18" s="16">
        <v>0</v>
      </c>
      <c r="J18" s="76"/>
    </row>
    <row r="19" spans="1:10" ht="18" customHeight="1">
      <c r="A19" s="53" t="s">
        <v>38</v>
      </c>
      <c r="B19" s="100" t="s">
        <v>31</v>
      </c>
      <c r="C19" s="10" t="s">
        <v>9</v>
      </c>
      <c r="D19" s="11">
        <v>1051.25686</v>
      </c>
      <c r="E19" s="11">
        <v>1051.25686</v>
      </c>
      <c r="F19" s="11">
        <v>0</v>
      </c>
      <c r="G19" s="11">
        <v>0</v>
      </c>
      <c r="H19" s="11">
        <v>0</v>
      </c>
      <c r="I19" s="11">
        <v>0</v>
      </c>
      <c r="J19" s="57" t="s">
        <v>8</v>
      </c>
    </row>
    <row r="20" spans="1:10" ht="15" customHeight="1">
      <c r="A20" s="54"/>
      <c r="B20" s="101"/>
      <c r="C20" s="12" t="s">
        <v>10</v>
      </c>
      <c r="D20" s="13">
        <v>253.79814</v>
      </c>
      <c r="E20" s="13">
        <v>253.79814</v>
      </c>
      <c r="F20" s="20">
        <v>0</v>
      </c>
      <c r="G20" s="20">
        <v>0</v>
      </c>
      <c r="H20" s="20">
        <v>0</v>
      </c>
      <c r="I20" s="20">
        <v>0</v>
      </c>
      <c r="J20" s="58"/>
    </row>
    <row r="21" spans="1:10" ht="15">
      <c r="A21" s="54"/>
      <c r="B21" s="101"/>
      <c r="C21" s="12" t="s">
        <v>11</v>
      </c>
      <c r="D21" s="13">
        <v>107.67929</v>
      </c>
      <c r="E21" s="13">
        <v>107.67929</v>
      </c>
      <c r="F21" s="13">
        <v>0</v>
      </c>
      <c r="G21" s="13">
        <v>0</v>
      </c>
      <c r="H21" s="13">
        <v>0</v>
      </c>
      <c r="I21" s="13">
        <v>0</v>
      </c>
      <c r="J21" s="58"/>
    </row>
    <row r="22" spans="1:10" ht="17.25" customHeight="1">
      <c r="A22" s="54"/>
      <c r="B22" s="101"/>
      <c r="C22" s="12" t="s">
        <v>60</v>
      </c>
      <c r="D22" s="29">
        <v>14.27005</v>
      </c>
      <c r="E22" s="29">
        <v>14.27005</v>
      </c>
      <c r="F22" s="20">
        <v>0</v>
      </c>
      <c r="G22" s="13">
        <v>0</v>
      </c>
      <c r="H22" s="13">
        <v>0</v>
      </c>
      <c r="I22" s="13">
        <v>0</v>
      </c>
      <c r="J22" s="58"/>
    </row>
    <row r="23" spans="1:10" ht="17.25" customHeight="1" thickBot="1">
      <c r="A23" s="54"/>
      <c r="B23" s="101"/>
      <c r="C23" s="17" t="s">
        <v>54</v>
      </c>
      <c r="D23" s="30">
        <f>SUM(D19:D22)</f>
        <v>1427.00434</v>
      </c>
      <c r="E23" s="30">
        <f>SUM(E19:E22)</f>
        <v>1427.00434</v>
      </c>
      <c r="F23" s="24">
        <v>0</v>
      </c>
      <c r="G23" s="16">
        <v>0</v>
      </c>
      <c r="H23" s="16">
        <v>0</v>
      </c>
      <c r="I23" s="16">
        <v>0</v>
      </c>
      <c r="J23" s="76"/>
    </row>
    <row r="24" spans="1:10" ht="18" customHeight="1">
      <c r="A24" s="59" t="s">
        <v>39</v>
      </c>
      <c r="B24" s="71" t="s">
        <v>29</v>
      </c>
      <c r="C24" s="10" t="s">
        <v>9</v>
      </c>
      <c r="D24" s="11">
        <v>756.90619</v>
      </c>
      <c r="E24" s="11">
        <v>756.90619</v>
      </c>
      <c r="F24" s="11">
        <v>0</v>
      </c>
      <c r="G24" s="11">
        <v>0</v>
      </c>
      <c r="H24" s="11">
        <v>0</v>
      </c>
      <c r="I24" s="11">
        <v>0</v>
      </c>
      <c r="J24" s="57" t="s">
        <v>8</v>
      </c>
    </row>
    <row r="25" spans="1:10" ht="15" customHeight="1">
      <c r="A25" s="60"/>
      <c r="B25" s="72"/>
      <c r="C25" s="12" t="s">
        <v>10</v>
      </c>
      <c r="D25" s="13">
        <v>182.73497</v>
      </c>
      <c r="E25" s="13">
        <v>182.73497</v>
      </c>
      <c r="F25" s="20">
        <v>0</v>
      </c>
      <c r="G25" s="20">
        <v>0</v>
      </c>
      <c r="H25" s="20">
        <v>0</v>
      </c>
      <c r="I25" s="20">
        <v>0</v>
      </c>
      <c r="J25" s="58"/>
    </row>
    <row r="26" spans="1:10" ht="15">
      <c r="A26" s="60"/>
      <c r="B26" s="72"/>
      <c r="C26" s="12" t="s">
        <v>11</v>
      </c>
      <c r="D26" s="13">
        <v>77.52922</v>
      </c>
      <c r="E26" s="13">
        <v>77.52922</v>
      </c>
      <c r="F26" s="13">
        <v>0</v>
      </c>
      <c r="G26" s="13">
        <v>0</v>
      </c>
      <c r="H26" s="13">
        <v>0</v>
      </c>
      <c r="I26" s="13">
        <v>0</v>
      </c>
      <c r="J26" s="58"/>
    </row>
    <row r="27" spans="1:10" ht="17.25" customHeight="1">
      <c r="A27" s="60"/>
      <c r="B27" s="72"/>
      <c r="C27" s="12" t="s">
        <v>59</v>
      </c>
      <c r="D27" s="29">
        <f>SUM(E27:I27)</f>
        <v>10.27445</v>
      </c>
      <c r="E27" s="29">
        <v>10.27445</v>
      </c>
      <c r="F27" s="20">
        <v>0</v>
      </c>
      <c r="G27" s="13">
        <v>0</v>
      </c>
      <c r="H27" s="13">
        <v>0</v>
      </c>
      <c r="I27" s="13">
        <v>0</v>
      </c>
      <c r="J27" s="58"/>
    </row>
    <row r="28" spans="1:10" ht="17.25" customHeight="1" thickBot="1">
      <c r="A28" s="63"/>
      <c r="B28" s="75"/>
      <c r="C28" s="17" t="s">
        <v>54</v>
      </c>
      <c r="D28" s="30">
        <f>SUM(D24:D27)</f>
        <v>1027.44483</v>
      </c>
      <c r="E28" s="30">
        <f>SUM(E24:E27)</f>
        <v>1027.44483</v>
      </c>
      <c r="F28" s="24">
        <v>0</v>
      </c>
      <c r="G28" s="16">
        <v>0</v>
      </c>
      <c r="H28" s="16">
        <v>0</v>
      </c>
      <c r="I28" s="16">
        <v>0</v>
      </c>
      <c r="J28" s="76"/>
    </row>
    <row r="29" spans="1:10" ht="18" customHeight="1">
      <c r="A29" s="59" t="s">
        <v>40</v>
      </c>
      <c r="B29" s="71" t="s">
        <v>32</v>
      </c>
      <c r="C29" s="10" t="s">
        <v>9</v>
      </c>
      <c r="D29" s="28">
        <v>882.41571</v>
      </c>
      <c r="E29" s="28">
        <v>882.41571</v>
      </c>
      <c r="F29" s="11">
        <v>0</v>
      </c>
      <c r="G29" s="11">
        <v>0</v>
      </c>
      <c r="H29" s="11">
        <v>0</v>
      </c>
      <c r="I29" s="11">
        <v>0</v>
      </c>
      <c r="J29" s="57" t="s">
        <v>8</v>
      </c>
    </row>
    <row r="30" spans="1:10" ht="15" customHeight="1">
      <c r="A30" s="60"/>
      <c r="B30" s="72"/>
      <c r="C30" s="12" t="s">
        <v>10</v>
      </c>
      <c r="D30" s="29">
        <v>213.03592</v>
      </c>
      <c r="E30" s="29">
        <v>213.03592</v>
      </c>
      <c r="F30" s="20">
        <v>0</v>
      </c>
      <c r="G30" s="20">
        <v>0</v>
      </c>
      <c r="H30" s="20">
        <v>0</v>
      </c>
      <c r="I30" s="20">
        <v>0</v>
      </c>
      <c r="J30" s="58"/>
    </row>
    <row r="31" spans="1:10" ht="15">
      <c r="A31" s="60"/>
      <c r="B31" s="72"/>
      <c r="C31" s="12" t="s">
        <v>11</v>
      </c>
      <c r="D31" s="29">
        <v>90.38505</v>
      </c>
      <c r="E31" s="29">
        <v>90.38505</v>
      </c>
      <c r="F31" s="13">
        <v>0</v>
      </c>
      <c r="G31" s="13">
        <v>0</v>
      </c>
      <c r="H31" s="13">
        <v>0</v>
      </c>
      <c r="I31" s="13">
        <v>0</v>
      </c>
      <c r="J31" s="58"/>
    </row>
    <row r="32" spans="1:10" ht="17.25" customHeight="1">
      <c r="A32" s="60"/>
      <c r="B32" s="72"/>
      <c r="C32" s="12" t="s">
        <v>59</v>
      </c>
      <c r="D32" s="29">
        <f>SUM(E32:I32)</f>
        <v>11.97814</v>
      </c>
      <c r="E32" s="29">
        <v>11.97814</v>
      </c>
      <c r="F32" s="20">
        <v>0</v>
      </c>
      <c r="G32" s="13">
        <v>0</v>
      </c>
      <c r="H32" s="13">
        <v>0</v>
      </c>
      <c r="I32" s="13">
        <v>0</v>
      </c>
      <c r="J32" s="58"/>
    </row>
    <row r="33" spans="1:10" ht="17.25" customHeight="1" thickBot="1">
      <c r="A33" s="63"/>
      <c r="B33" s="75"/>
      <c r="C33" s="17" t="s">
        <v>54</v>
      </c>
      <c r="D33" s="30">
        <f>SUM(D29:D32)</f>
        <v>1197.81482</v>
      </c>
      <c r="E33" s="30">
        <f>SUM(E29:E32)</f>
        <v>1197.81482</v>
      </c>
      <c r="F33" s="24">
        <v>0</v>
      </c>
      <c r="G33" s="16">
        <v>0</v>
      </c>
      <c r="H33" s="16">
        <v>0</v>
      </c>
      <c r="I33" s="16">
        <v>0</v>
      </c>
      <c r="J33" s="76"/>
    </row>
    <row r="34" spans="1:10" ht="17.25" customHeight="1">
      <c r="A34" s="59" t="s">
        <v>41</v>
      </c>
      <c r="B34" s="77" t="s">
        <v>33</v>
      </c>
      <c r="C34" s="10" t="s">
        <v>9</v>
      </c>
      <c r="D34" s="28">
        <v>1312.34482</v>
      </c>
      <c r="E34" s="28">
        <v>1312.34482</v>
      </c>
      <c r="F34" s="11">
        <v>0</v>
      </c>
      <c r="G34" s="11">
        <v>0</v>
      </c>
      <c r="H34" s="11">
        <v>0</v>
      </c>
      <c r="I34" s="11">
        <v>0</v>
      </c>
      <c r="J34" s="57" t="s">
        <v>8</v>
      </c>
    </row>
    <row r="35" spans="1:10" ht="17.25" customHeight="1">
      <c r="A35" s="60"/>
      <c r="B35" s="78"/>
      <c r="C35" s="12" t="s">
        <v>10</v>
      </c>
      <c r="D35" s="29">
        <v>316.83092</v>
      </c>
      <c r="E35" s="29">
        <v>316.83092</v>
      </c>
      <c r="F35" s="20">
        <v>0</v>
      </c>
      <c r="G35" s="20">
        <v>0</v>
      </c>
      <c r="H35" s="20">
        <v>0</v>
      </c>
      <c r="I35" s="20">
        <v>0</v>
      </c>
      <c r="J35" s="58"/>
    </row>
    <row r="36" spans="1:10" ht="17.25" customHeight="1">
      <c r="A36" s="60"/>
      <c r="B36" s="78"/>
      <c r="C36" s="12" t="s">
        <v>11</v>
      </c>
      <c r="D36" s="29">
        <v>134.4223</v>
      </c>
      <c r="E36" s="29">
        <v>134.4223</v>
      </c>
      <c r="F36" s="13">
        <v>0</v>
      </c>
      <c r="G36" s="13">
        <v>0</v>
      </c>
      <c r="H36" s="13">
        <v>0</v>
      </c>
      <c r="I36" s="13">
        <v>0</v>
      </c>
      <c r="J36" s="58"/>
    </row>
    <row r="37" spans="1:10" ht="17.25" customHeight="1">
      <c r="A37" s="60"/>
      <c r="B37" s="78"/>
      <c r="C37" s="12" t="s">
        <v>59</v>
      </c>
      <c r="D37" s="29">
        <f>SUM(E37:I37)</f>
        <v>17.81413</v>
      </c>
      <c r="E37" s="29">
        <v>17.81413</v>
      </c>
      <c r="F37" s="20">
        <v>0</v>
      </c>
      <c r="G37" s="20">
        <v>0</v>
      </c>
      <c r="H37" s="20">
        <v>0</v>
      </c>
      <c r="I37" s="20">
        <v>0</v>
      </c>
      <c r="J37" s="58"/>
    </row>
    <row r="38" spans="1:10" ht="17.25" customHeight="1" thickBot="1">
      <c r="A38" s="63"/>
      <c r="B38" s="79"/>
      <c r="C38" s="17" t="s">
        <v>54</v>
      </c>
      <c r="D38" s="30">
        <f>SUM(D34:D37)</f>
        <v>1781.41217</v>
      </c>
      <c r="E38" s="30">
        <f>SUM(E34:E37)</f>
        <v>1781.41217</v>
      </c>
      <c r="F38" s="24">
        <v>0</v>
      </c>
      <c r="G38" s="24">
        <v>0</v>
      </c>
      <c r="H38" s="24">
        <v>0</v>
      </c>
      <c r="I38" s="24">
        <v>0</v>
      </c>
      <c r="J38" s="58"/>
    </row>
    <row r="39" spans="1:10" ht="17.25" customHeight="1">
      <c r="A39" s="59" t="s">
        <v>42</v>
      </c>
      <c r="B39" s="55" t="s">
        <v>23</v>
      </c>
      <c r="C39" s="10" t="s">
        <v>9</v>
      </c>
      <c r="D39" s="11">
        <v>425.0329</v>
      </c>
      <c r="E39" s="11">
        <v>425.0329</v>
      </c>
      <c r="F39" s="11">
        <v>0</v>
      </c>
      <c r="G39" s="11">
        <v>0</v>
      </c>
      <c r="H39" s="11">
        <v>0</v>
      </c>
      <c r="I39" s="11">
        <v>0</v>
      </c>
      <c r="J39" s="57" t="s">
        <v>8</v>
      </c>
    </row>
    <row r="40" spans="1:10" ht="17.25" customHeight="1">
      <c r="A40" s="60"/>
      <c r="B40" s="56"/>
      <c r="C40" s="12" t="s">
        <v>10</v>
      </c>
      <c r="D40" s="13">
        <v>102.61295</v>
      </c>
      <c r="E40" s="13">
        <v>102.61295</v>
      </c>
      <c r="F40" s="20">
        <v>0</v>
      </c>
      <c r="G40" s="20">
        <v>0</v>
      </c>
      <c r="H40" s="20">
        <v>0</v>
      </c>
      <c r="I40" s="20">
        <v>0</v>
      </c>
      <c r="J40" s="58"/>
    </row>
    <row r="41" spans="1:10" ht="17.25" customHeight="1">
      <c r="A41" s="60"/>
      <c r="B41" s="56"/>
      <c r="C41" s="12" t="s">
        <v>11</v>
      </c>
      <c r="D41" s="13">
        <v>43.53574</v>
      </c>
      <c r="E41" s="13">
        <v>43.53574</v>
      </c>
      <c r="F41" s="13">
        <v>0</v>
      </c>
      <c r="G41" s="13">
        <v>0</v>
      </c>
      <c r="H41" s="13">
        <v>0</v>
      </c>
      <c r="I41" s="13">
        <v>0</v>
      </c>
      <c r="J41" s="58"/>
    </row>
    <row r="42" spans="1:10" ht="17.25" customHeight="1">
      <c r="A42" s="60"/>
      <c r="B42" s="56"/>
      <c r="C42" s="12" t="s">
        <v>59</v>
      </c>
      <c r="D42" s="29">
        <f>SUM(E42:I42)</f>
        <v>5.76951</v>
      </c>
      <c r="E42" s="29">
        <v>5.76951</v>
      </c>
      <c r="F42" s="20">
        <v>0</v>
      </c>
      <c r="G42" s="20">
        <v>0</v>
      </c>
      <c r="H42" s="20">
        <v>0</v>
      </c>
      <c r="I42" s="20">
        <v>0</v>
      </c>
      <c r="J42" s="58"/>
    </row>
    <row r="43" spans="1:10" ht="17.25" customHeight="1" thickBot="1">
      <c r="A43" s="70"/>
      <c r="B43" s="80"/>
      <c r="C43" s="14" t="s">
        <v>54</v>
      </c>
      <c r="D43" s="27">
        <f>SUM(D39:D42)</f>
        <v>576.9511</v>
      </c>
      <c r="E43" s="27">
        <f>SUM(E39:E42)</f>
        <v>576.9511</v>
      </c>
      <c r="F43" s="21">
        <v>0</v>
      </c>
      <c r="G43" s="21">
        <v>0</v>
      </c>
      <c r="H43" s="21">
        <v>0</v>
      </c>
      <c r="I43" s="21">
        <v>0</v>
      </c>
      <c r="J43" s="76"/>
    </row>
    <row r="44" spans="1:10" ht="17.25" customHeight="1">
      <c r="A44" s="59" t="s">
        <v>43</v>
      </c>
      <c r="B44" s="71" t="s">
        <v>25</v>
      </c>
      <c r="C44" s="10" t="s">
        <v>9</v>
      </c>
      <c r="D44" s="50">
        <v>717.04664</v>
      </c>
      <c r="E44" s="50">
        <v>717.04664</v>
      </c>
      <c r="F44" s="11">
        <v>0</v>
      </c>
      <c r="G44" s="11">
        <v>0</v>
      </c>
      <c r="H44" s="11">
        <v>0</v>
      </c>
      <c r="I44" s="11">
        <v>0</v>
      </c>
      <c r="J44" s="57" t="s">
        <v>8</v>
      </c>
    </row>
    <row r="45" spans="1:10" ht="17.25" customHeight="1">
      <c r="A45" s="60"/>
      <c r="B45" s="72"/>
      <c r="C45" s="12" t="s">
        <v>10</v>
      </c>
      <c r="D45" s="35">
        <v>173.11193</v>
      </c>
      <c r="E45" s="35">
        <v>173.11193</v>
      </c>
      <c r="F45" s="20">
        <v>0</v>
      </c>
      <c r="G45" s="20">
        <v>0</v>
      </c>
      <c r="H45" s="20">
        <v>0</v>
      </c>
      <c r="I45" s="20">
        <v>0</v>
      </c>
      <c r="J45" s="58"/>
    </row>
    <row r="46" spans="1:10" ht="17.25" customHeight="1">
      <c r="A46" s="60"/>
      <c r="B46" s="72"/>
      <c r="C46" s="12" t="s">
        <v>11</v>
      </c>
      <c r="D46" s="35">
        <v>73.44645</v>
      </c>
      <c r="E46" s="35">
        <v>73.44645</v>
      </c>
      <c r="F46" s="13">
        <v>0</v>
      </c>
      <c r="G46" s="13">
        <v>0</v>
      </c>
      <c r="H46" s="13">
        <v>0</v>
      </c>
      <c r="I46" s="13">
        <v>0</v>
      </c>
      <c r="J46" s="58"/>
    </row>
    <row r="47" spans="1:10" ht="17.25" customHeight="1">
      <c r="A47" s="60"/>
      <c r="B47" s="72"/>
      <c r="C47" s="12" t="s">
        <v>59</v>
      </c>
      <c r="D47" s="29">
        <f>SUM(E47:I47)</f>
        <v>9.73338</v>
      </c>
      <c r="E47" s="29">
        <v>9.73338</v>
      </c>
      <c r="F47" s="20">
        <v>0</v>
      </c>
      <c r="G47" s="20">
        <v>0</v>
      </c>
      <c r="H47" s="20">
        <v>0</v>
      </c>
      <c r="I47" s="20">
        <v>0</v>
      </c>
      <c r="J47" s="58"/>
    </row>
    <row r="48" spans="1:10" ht="17.25" customHeight="1" thickBot="1">
      <c r="A48" s="70"/>
      <c r="B48" s="73"/>
      <c r="C48" s="14" t="s">
        <v>54</v>
      </c>
      <c r="D48" s="27">
        <f>SUM(D44:D47)</f>
        <v>973.3384000000001</v>
      </c>
      <c r="E48" s="27">
        <f>SUM(E44:E47)</f>
        <v>973.3384000000001</v>
      </c>
      <c r="F48" s="21">
        <v>0</v>
      </c>
      <c r="G48" s="21">
        <v>0</v>
      </c>
      <c r="H48" s="21">
        <v>0</v>
      </c>
      <c r="I48" s="21">
        <v>0</v>
      </c>
      <c r="J48" s="76"/>
    </row>
    <row r="49" spans="1:10" ht="17.25" customHeight="1">
      <c r="A49" s="59" t="s">
        <v>44</v>
      </c>
      <c r="B49" s="71" t="s">
        <v>66</v>
      </c>
      <c r="C49" s="10" t="s">
        <v>9</v>
      </c>
      <c r="D49" s="11">
        <v>151.90053</v>
      </c>
      <c r="E49" s="11">
        <v>151.90053</v>
      </c>
      <c r="F49" s="11">
        <v>0</v>
      </c>
      <c r="G49" s="11">
        <v>0</v>
      </c>
      <c r="H49" s="11">
        <v>0</v>
      </c>
      <c r="I49" s="11">
        <v>0</v>
      </c>
      <c r="J49" s="65" t="s">
        <v>8</v>
      </c>
    </row>
    <row r="50" spans="1:10" ht="17.25" customHeight="1">
      <c r="A50" s="60"/>
      <c r="B50" s="72"/>
      <c r="C50" s="12" t="s">
        <v>10</v>
      </c>
      <c r="D50" s="13">
        <v>36.67236</v>
      </c>
      <c r="E50" s="13">
        <v>36.67236</v>
      </c>
      <c r="F50" s="20">
        <v>0</v>
      </c>
      <c r="G50" s="20">
        <v>0</v>
      </c>
      <c r="H50" s="20">
        <v>0</v>
      </c>
      <c r="I50" s="20">
        <v>0</v>
      </c>
      <c r="J50" s="66"/>
    </row>
    <row r="51" spans="1:10" ht="17.25" customHeight="1">
      <c r="A51" s="60"/>
      <c r="B51" s="72"/>
      <c r="C51" s="12" t="s">
        <v>11</v>
      </c>
      <c r="D51" s="13">
        <v>15.55903</v>
      </c>
      <c r="E51" s="13">
        <v>15.55903</v>
      </c>
      <c r="F51" s="13">
        <v>0</v>
      </c>
      <c r="G51" s="13">
        <v>0</v>
      </c>
      <c r="H51" s="13">
        <v>0</v>
      </c>
      <c r="I51" s="13">
        <v>0</v>
      </c>
      <c r="J51" s="66"/>
    </row>
    <row r="52" spans="1:10" ht="17.25" customHeight="1">
      <c r="A52" s="60"/>
      <c r="B52" s="72"/>
      <c r="C52" s="12" t="s">
        <v>59</v>
      </c>
      <c r="D52" s="29">
        <f>SUM(E52:I52)</f>
        <v>2.06194</v>
      </c>
      <c r="E52" s="29">
        <v>2.06194</v>
      </c>
      <c r="F52" s="20">
        <v>0</v>
      </c>
      <c r="G52" s="20">
        <v>0</v>
      </c>
      <c r="H52" s="20">
        <v>0</v>
      </c>
      <c r="I52" s="20">
        <v>0</v>
      </c>
      <c r="J52" s="66"/>
    </row>
    <row r="53" spans="1:10" ht="17.25" customHeight="1" thickBot="1">
      <c r="A53" s="63"/>
      <c r="B53" s="75"/>
      <c r="C53" s="17" t="s">
        <v>54</v>
      </c>
      <c r="D53" s="30">
        <f>SUM(D49:D52)</f>
        <v>206.19386</v>
      </c>
      <c r="E53" s="30">
        <f>SUM(E49:E52)</f>
        <v>206.19386</v>
      </c>
      <c r="F53" s="24">
        <v>0</v>
      </c>
      <c r="G53" s="24">
        <v>0</v>
      </c>
      <c r="H53" s="24">
        <v>0</v>
      </c>
      <c r="I53" s="24">
        <v>0</v>
      </c>
      <c r="J53" s="67"/>
    </row>
    <row r="54" spans="1:10" ht="17.25" customHeight="1">
      <c r="A54" s="94" t="s">
        <v>45</v>
      </c>
      <c r="B54" s="97" t="s">
        <v>24</v>
      </c>
      <c r="C54" s="40" t="s">
        <v>9</v>
      </c>
      <c r="D54" s="28">
        <v>605.51584</v>
      </c>
      <c r="E54" s="28">
        <v>605.51584</v>
      </c>
      <c r="F54" s="28">
        <v>0</v>
      </c>
      <c r="G54" s="28">
        <v>0</v>
      </c>
      <c r="H54" s="28">
        <v>0</v>
      </c>
      <c r="I54" s="28">
        <v>0</v>
      </c>
      <c r="J54" s="92" t="s">
        <v>8</v>
      </c>
    </row>
    <row r="55" spans="1:10" ht="17.25" customHeight="1">
      <c r="A55" s="95"/>
      <c r="B55" s="98"/>
      <c r="C55" s="38" t="s">
        <v>10</v>
      </c>
      <c r="D55" s="29">
        <v>146.18578</v>
      </c>
      <c r="E55" s="29">
        <v>146.18578</v>
      </c>
      <c r="F55" s="39">
        <v>0</v>
      </c>
      <c r="G55" s="39">
        <v>0</v>
      </c>
      <c r="H55" s="39">
        <v>0</v>
      </c>
      <c r="I55" s="39">
        <v>0</v>
      </c>
      <c r="J55" s="93"/>
    </row>
    <row r="56" spans="1:10" ht="17.25" customHeight="1">
      <c r="A56" s="95"/>
      <c r="B56" s="98"/>
      <c r="C56" s="38" t="s">
        <v>11</v>
      </c>
      <c r="D56" s="29">
        <v>62.02245</v>
      </c>
      <c r="E56" s="29">
        <v>62.02245</v>
      </c>
      <c r="F56" s="29">
        <v>0</v>
      </c>
      <c r="G56" s="29">
        <v>0</v>
      </c>
      <c r="H56" s="29">
        <v>0</v>
      </c>
      <c r="I56" s="29">
        <v>0</v>
      </c>
      <c r="J56" s="93"/>
    </row>
    <row r="57" spans="1:10" ht="17.25" customHeight="1">
      <c r="A57" s="95"/>
      <c r="B57" s="98"/>
      <c r="C57" s="38" t="s">
        <v>59</v>
      </c>
      <c r="D57" s="29">
        <f>SUM(E57:I57)</f>
        <v>8.21943</v>
      </c>
      <c r="E57" s="29">
        <v>8.21943</v>
      </c>
      <c r="F57" s="39">
        <v>0</v>
      </c>
      <c r="G57" s="39">
        <v>0</v>
      </c>
      <c r="H57" s="39">
        <v>0</v>
      </c>
      <c r="I57" s="39">
        <v>0</v>
      </c>
      <c r="J57" s="93"/>
    </row>
    <row r="58" spans="1:10" ht="17.25" customHeight="1" thickBot="1">
      <c r="A58" s="96"/>
      <c r="B58" s="99"/>
      <c r="C58" s="41" t="s">
        <v>54</v>
      </c>
      <c r="D58" s="30">
        <f>SUM(D54:D57)</f>
        <v>821.9435000000001</v>
      </c>
      <c r="E58" s="30">
        <f>SUM(E54:E57)</f>
        <v>821.9435000000001</v>
      </c>
      <c r="F58" s="42">
        <v>0</v>
      </c>
      <c r="G58" s="42">
        <v>0</v>
      </c>
      <c r="H58" s="42">
        <v>0</v>
      </c>
      <c r="I58" s="42">
        <v>0</v>
      </c>
      <c r="J58" s="93"/>
    </row>
    <row r="59" spans="1:10" ht="17.25" customHeight="1">
      <c r="A59" s="59" t="s">
        <v>46</v>
      </c>
      <c r="B59" s="71" t="s">
        <v>34</v>
      </c>
      <c r="C59" s="10" t="s">
        <v>9</v>
      </c>
      <c r="D59" s="11">
        <v>450.24892</v>
      </c>
      <c r="E59" s="11">
        <v>450.24892</v>
      </c>
      <c r="F59" s="11">
        <v>0</v>
      </c>
      <c r="G59" s="11">
        <v>0</v>
      </c>
      <c r="H59" s="11">
        <v>0</v>
      </c>
      <c r="I59" s="11">
        <v>0</v>
      </c>
      <c r="J59" s="65" t="s">
        <v>8</v>
      </c>
    </row>
    <row r="60" spans="1:10" ht="17.25" customHeight="1">
      <c r="A60" s="60"/>
      <c r="B60" s="72"/>
      <c r="C60" s="12" t="s">
        <v>10</v>
      </c>
      <c r="D60" s="13">
        <v>108.70069</v>
      </c>
      <c r="E60" s="13">
        <v>108.70069</v>
      </c>
      <c r="F60" s="20">
        <v>0</v>
      </c>
      <c r="G60" s="20">
        <v>0</v>
      </c>
      <c r="H60" s="20">
        <v>0</v>
      </c>
      <c r="I60" s="20">
        <v>0</v>
      </c>
      <c r="J60" s="66"/>
    </row>
    <row r="61" spans="1:10" ht="17.25" customHeight="1">
      <c r="A61" s="60"/>
      <c r="B61" s="72"/>
      <c r="C61" s="12" t="s">
        <v>11</v>
      </c>
      <c r="D61" s="13">
        <v>46.11859</v>
      </c>
      <c r="E61" s="13">
        <v>46.11859</v>
      </c>
      <c r="F61" s="13">
        <v>0</v>
      </c>
      <c r="G61" s="13">
        <v>0</v>
      </c>
      <c r="H61" s="13">
        <v>0</v>
      </c>
      <c r="I61" s="13">
        <v>0</v>
      </c>
      <c r="J61" s="66"/>
    </row>
    <row r="62" spans="1:10" ht="17.25" customHeight="1">
      <c r="A62" s="60"/>
      <c r="B62" s="72"/>
      <c r="C62" s="12" t="s">
        <v>59</v>
      </c>
      <c r="D62" s="29">
        <v>6.1118</v>
      </c>
      <c r="E62" s="29">
        <v>6.1118</v>
      </c>
      <c r="F62" s="20">
        <v>0</v>
      </c>
      <c r="G62" s="20">
        <v>0</v>
      </c>
      <c r="H62" s="20">
        <v>0</v>
      </c>
      <c r="I62" s="20">
        <v>0</v>
      </c>
      <c r="J62" s="66"/>
    </row>
    <row r="63" spans="1:10" ht="17.25" customHeight="1" thickBot="1">
      <c r="A63" s="63"/>
      <c r="B63" s="75"/>
      <c r="C63" s="17" t="s">
        <v>54</v>
      </c>
      <c r="D63" s="30">
        <f>SUM(D59:D62)</f>
        <v>611.1800000000001</v>
      </c>
      <c r="E63" s="30">
        <f>SUM(E59:E62)</f>
        <v>611.1800000000001</v>
      </c>
      <c r="F63" s="24">
        <v>0</v>
      </c>
      <c r="G63" s="24">
        <v>0</v>
      </c>
      <c r="H63" s="24">
        <v>0</v>
      </c>
      <c r="I63" s="24">
        <v>0</v>
      </c>
      <c r="J63" s="67"/>
    </row>
    <row r="64" spans="1:10" ht="17.25" customHeight="1">
      <c r="A64" s="59" t="s">
        <v>47</v>
      </c>
      <c r="B64" s="71" t="s">
        <v>26</v>
      </c>
      <c r="C64" s="10" t="s">
        <v>9</v>
      </c>
      <c r="D64" s="28">
        <v>425.95533</v>
      </c>
      <c r="E64" s="28">
        <v>425.95533</v>
      </c>
      <c r="F64" s="11">
        <v>0</v>
      </c>
      <c r="G64" s="11">
        <v>0</v>
      </c>
      <c r="H64" s="11">
        <v>0</v>
      </c>
      <c r="I64" s="11">
        <v>0</v>
      </c>
      <c r="J64" s="65" t="s">
        <v>8</v>
      </c>
    </row>
    <row r="65" spans="1:10" ht="17.25" customHeight="1">
      <c r="A65" s="60"/>
      <c r="B65" s="72"/>
      <c r="C65" s="12" t="s">
        <v>10</v>
      </c>
      <c r="D65" s="29">
        <v>102.83565</v>
      </c>
      <c r="E65" s="29">
        <v>102.83565</v>
      </c>
      <c r="F65" s="20">
        <v>0</v>
      </c>
      <c r="G65" s="20">
        <v>0</v>
      </c>
      <c r="H65" s="20">
        <v>0</v>
      </c>
      <c r="I65" s="20">
        <v>0</v>
      </c>
      <c r="J65" s="66"/>
    </row>
    <row r="66" spans="1:10" ht="17.25" customHeight="1">
      <c r="A66" s="60"/>
      <c r="B66" s="72"/>
      <c r="C66" s="12" t="s">
        <v>11</v>
      </c>
      <c r="D66" s="29">
        <v>43.63022</v>
      </c>
      <c r="E66" s="29">
        <v>43.63022</v>
      </c>
      <c r="F66" s="13">
        <v>0</v>
      </c>
      <c r="G66" s="13">
        <v>0</v>
      </c>
      <c r="H66" s="13">
        <v>0</v>
      </c>
      <c r="I66" s="13">
        <v>0</v>
      </c>
      <c r="J66" s="66"/>
    </row>
    <row r="67" spans="1:10" ht="17.25" customHeight="1">
      <c r="A67" s="60"/>
      <c r="B67" s="72"/>
      <c r="C67" s="12" t="s">
        <v>59</v>
      </c>
      <c r="D67" s="29">
        <f>SUM(E67:I67)</f>
        <v>5.78203</v>
      </c>
      <c r="E67" s="29">
        <v>5.78203</v>
      </c>
      <c r="F67" s="20">
        <v>0</v>
      </c>
      <c r="G67" s="20">
        <v>0</v>
      </c>
      <c r="H67" s="20">
        <v>0</v>
      </c>
      <c r="I67" s="20">
        <v>0</v>
      </c>
      <c r="J67" s="66"/>
    </row>
    <row r="68" spans="1:10" ht="17.25" customHeight="1" thickBot="1">
      <c r="A68" s="63"/>
      <c r="B68" s="75"/>
      <c r="C68" s="17" t="s">
        <v>54</v>
      </c>
      <c r="D68" s="30">
        <f>SUM(D64:D67)</f>
        <v>578.20323</v>
      </c>
      <c r="E68" s="30">
        <f>SUM(E64:E67)</f>
        <v>578.20323</v>
      </c>
      <c r="F68" s="24">
        <v>0</v>
      </c>
      <c r="G68" s="24">
        <v>0</v>
      </c>
      <c r="H68" s="24">
        <v>0</v>
      </c>
      <c r="I68" s="24">
        <v>0</v>
      </c>
      <c r="J68" s="67"/>
    </row>
    <row r="69" spans="1:10" ht="17.25" customHeight="1">
      <c r="A69" s="59" t="s">
        <v>48</v>
      </c>
      <c r="B69" s="71" t="s">
        <v>35</v>
      </c>
      <c r="C69" s="10" t="s">
        <v>9</v>
      </c>
      <c r="D69" s="11">
        <v>567.235</v>
      </c>
      <c r="E69" s="11">
        <v>567.235</v>
      </c>
      <c r="F69" s="11">
        <v>0</v>
      </c>
      <c r="G69" s="11">
        <v>0</v>
      </c>
      <c r="H69" s="11">
        <v>0</v>
      </c>
      <c r="I69" s="11">
        <v>0</v>
      </c>
      <c r="J69" s="65" t="s">
        <v>8</v>
      </c>
    </row>
    <row r="70" spans="1:10" ht="17.25" customHeight="1">
      <c r="A70" s="60"/>
      <c r="B70" s="72"/>
      <c r="C70" s="12" t="s">
        <v>10</v>
      </c>
      <c r="D70" s="13">
        <v>136.94388</v>
      </c>
      <c r="E70" s="13">
        <v>136.94388</v>
      </c>
      <c r="F70" s="20">
        <v>0</v>
      </c>
      <c r="G70" s="20">
        <v>0</v>
      </c>
      <c r="H70" s="20">
        <v>0</v>
      </c>
      <c r="I70" s="20">
        <v>0</v>
      </c>
      <c r="J70" s="66"/>
    </row>
    <row r="71" spans="1:10" ht="17.25" customHeight="1">
      <c r="A71" s="60"/>
      <c r="B71" s="72"/>
      <c r="C71" s="12" t="s">
        <v>11</v>
      </c>
      <c r="D71" s="13">
        <v>58.10137</v>
      </c>
      <c r="E71" s="13">
        <v>58.10137</v>
      </c>
      <c r="F71" s="13">
        <v>0</v>
      </c>
      <c r="G71" s="13">
        <v>0</v>
      </c>
      <c r="H71" s="13">
        <v>0</v>
      </c>
      <c r="I71" s="13">
        <v>0</v>
      </c>
      <c r="J71" s="66"/>
    </row>
    <row r="72" spans="1:10" ht="17.25" customHeight="1">
      <c r="A72" s="60"/>
      <c r="B72" s="72"/>
      <c r="C72" s="12" t="s">
        <v>59</v>
      </c>
      <c r="D72" s="29">
        <f>SUM(E72:I72)</f>
        <v>7.6998</v>
      </c>
      <c r="E72" s="29">
        <v>7.6998</v>
      </c>
      <c r="F72" s="20">
        <v>0</v>
      </c>
      <c r="G72" s="20">
        <v>0</v>
      </c>
      <c r="H72" s="20">
        <v>0</v>
      </c>
      <c r="I72" s="20">
        <v>0</v>
      </c>
      <c r="J72" s="66"/>
    </row>
    <row r="73" spans="1:10" ht="17.25" customHeight="1" thickBot="1">
      <c r="A73" s="63"/>
      <c r="B73" s="75"/>
      <c r="C73" s="17" t="s">
        <v>54</v>
      </c>
      <c r="D73" s="30">
        <f>SUM(D69:D72)</f>
        <v>769.98005</v>
      </c>
      <c r="E73" s="30">
        <f>SUM(E69:E72)</f>
        <v>769.98005</v>
      </c>
      <c r="F73" s="24">
        <v>0</v>
      </c>
      <c r="G73" s="24">
        <v>0</v>
      </c>
      <c r="H73" s="24">
        <v>0</v>
      </c>
      <c r="I73" s="24">
        <v>0</v>
      </c>
      <c r="J73" s="67"/>
    </row>
    <row r="74" spans="1:10" ht="17.25" customHeight="1">
      <c r="A74" s="59" t="s">
        <v>49</v>
      </c>
      <c r="B74" s="71" t="s">
        <v>27</v>
      </c>
      <c r="C74" s="10" t="s">
        <v>9</v>
      </c>
      <c r="D74" s="11">
        <v>382.31402</v>
      </c>
      <c r="E74" s="11">
        <v>382.31402</v>
      </c>
      <c r="F74" s="11">
        <v>0</v>
      </c>
      <c r="G74" s="11">
        <v>0</v>
      </c>
      <c r="H74" s="11">
        <v>0</v>
      </c>
      <c r="I74" s="11">
        <v>0</v>
      </c>
      <c r="J74" s="65" t="s">
        <v>8</v>
      </c>
    </row>
    <row r="75" spans="1:10" ht="17.25" customHeight="1">
      <c r="A75" s="60"/>
      <c r="B75" s="72"/>
      <c r="C75" s="12" t="s">
        <v>10</v>
      </c>
      <c r="D75" s="13">
        <v>92.2996</v>
      </c>
      <c r="E75" s="13">
        <v>92.2996</v>
      </c>
      <c r="F75" s="20">
        <v>0</v>
      </c>
      <c r="G75" s="20">
        <v>0</v>
      </c>
      <c r="H75" s="20">
        <v>0</v>
      </c>
      <c r="I75" s="20">
        <v>0</v>
      </c>
      <c r="J75" s="66"/>
    </row>
    <row r="76" spans="1:10" ht="17.25" customHeight="1">
      <c r="A76" s="60"/>
      <c r="B76" s="72"/>
      <c r="C76" s="12" t="s">
        <v>11</v>
      </c>
      <c r="D76" s="13">
        <v>39.16008</v>
      </c>
      <c r="E76" s="13">
        <v>39.16008</v>
      </c>
      <c r="F76" s="13">
        <v>0</v>
      </c>
      <c r="G76" s="13">
        <v>0</v>
      </c>
      <c r="H76" s="13">
        <v>0</v>
      </c>
      <c r="I76" s="13">
        <v>0</v>
      </c>
      <c r="J76" s="66"/>
    </row>
    <row r="77" spans="1:10" ht="17.25" customHeight="1">
      <c r="A77" s="60"/>
      <c r="B77" s="72"/>
      <c r="C77" s="12" t="s">
        <v>59</v>
      </c>
      <c r="D77" s="29">
        <f>SUM(E77:I77)</f>
        <v>5.18963</v>
      </c>
      <c r="E77" s="29">
        <v>5.18963</v>
      </c>
      <c r="F77" s="20">
        <v>0</v>
      </c>
      <c r="G77" s="20">
        <v>0</v>
      </c>
      <c r="H77" s="20">
        <v>0</v>
      </c>
      <c r="I77" s="20">
        <v>0</v>
      </c>
      <c r="J77" s="66"/>
    </row>
    <row r="78" spans="1:10" ht="17.25" customHeight="1" thickBot="1">
      <c r="A78" s="63"/>
      <c r="B78" s="75"/>
      <c r="C78" s="17" t="s">
        <v>54</v>
      </c>
      <c r="D78" s="30">
        <f>SUM(D74:D77)</f>
        <v>518.96333</v>
      </c>
      <c r="E78" s="30">
        <f>SUM(E74:E77)</f>
        <v>518.96333</v>
      </c>
      <c r="F78" s="24">
        <v>0</v>
      </c>
      <c r="G78" s="24">
        <v>0</v>
      </c>
      <c r="H78" s="24">
        <v>0</v>
      </c>
      <c r="I78" s="24">
        <v>0</v>
      </c>
      <c r="J78" s="67"/>
    </row>
    <row r="79" spans="1:10" ht="17.25" customHeight="1">
      <c r="A79" s="59" t="s">
        <v>50</v>
      </c>
      <c r="B79" s="71" t="s">
        <v>28</v>
      </c>
      <c r="C79" s="10" t="s">
        <v>9</v>
      </c>
      <c r="D79" s="28">
        <v>558.94192</v>
      </c>
      <c r="E79" s="28">
        <v>558.94192</v>
      </c>
      <c r="F79" s="15">
        <v>0</v>
      </c>
      <c r="G79" s="15">
        <v>0</v>
      </c>
      <c r="H79" s="15">
        <v>0</v>
      </c>
      <c r="I79" s="15">
        <v>0</v>
      </c>
      <c r="J79" s="65" t="s">
        <v>8</v>
      </c>
    </row>
    <row r="80" spans="1:10" ht="17.25" customHeight="1">
      <c r="A80" s="60"/>
      <c r="B80" s="72"/>
      <c r="C80" s="12" t="s">
        <v>10</v>
      </c>
      <c r="D80" s="29">
        <v>134.94173</v>
      </c>
      <c r="E80" s="29">
        <v>134.94173</v>
      </c>
      <c r="F80" s="20">
        <v>0</v>
      </c>
      <c r="G80" s="20">
        <v>0</v>
      </c>
      <c r="H80" s="20">
        <v>0</v>
      </c>
      <c r="I80" s="20">
        <v>0</v>
      </c>
      <c r="J80" s="66"/>
    </row>
    <row r="81" spans="1:10" ht="17.25" customHeight="1">
      <c r="A81" s="60"/>
      <c r="B81" s="72"/>
      <c r="C81" s="12" t="s">
        <v>11</v>
      </c>
      <c r="D81" s="29">
        <v>57.25192</v>
      </c>
      <c r="E81" s="29">
        <v>57.25192</v>
      </c>
      <c r="F81" s="13">
        <v>0</v>
      </c>
      <c r="G81" s="13">
        <v>0</v>
      </c>
      <c r="H81" s="13">
        <v>0</v>
      </c>
      <c r="I81" s="13">
        <v>0</v>
      </c>
      <c r="J81" s="66"/>
    </row>
    <row r="82" spans="1:10" ht="17.25" customHeight="1">
      <c r="A82" s="60"/>
      <c r="B82" s="72"/>
      <c r="C82" s="12" t="s">
        <v>59</v>
      </c>
      <c r="D82" s="29">
        <f>SUM(E82:I82)</f>
        <v>7.58723</v>
      </c>
      <c r="E82" s="29">
        <v>7.58723</v>
      </c>
      <c r="F82" s="20">
        <v>0</v>
      </c>
      <c r="G82" s="13">
        <v>0</v>
      </c>
      <c r="H82" s="13">
        <v>0</v>
      </c>
      <c r="I82" s="13">
        <v>0</v>
      </c>
      <c r="J82" s="66"/>
    </row>
    <row r="83" spans="1:10" ht="17.25" customHeight="1" thickBot="1">
      <c r="A83" s="70"/>
      <c r="B83" s="73"/>
      <c r="C83" s="14" t="s">
        <v>54</v>
      </c>
      <c r="D83" s="27">
        <f>SUM(D79:D82)</f>
        <v>758.7228</v>
      </c>
      <c r="E83" s="27">
        <f>SUM(E79:E82)</f>
        <v>758.7228</v>
      </c>
      <c r="F83" s="21">
        <v>0</v>
      </c>
      <c r="G83" s="9">
        <v>0</v>
      </c>
      <c r="H83" s="9">
        <v>0</v>
      </c>
      <c r="I83" s="9">
        <v>0</v>
      </c>
      <c r="J83" s="74"/>
    </row>
    <row r="84" spans="1:10" ht="17.25" customHeight="1">
      <c r="A84" s="54" t="s">
        <v>53</v>
      </c>
      <c r="B84" s="56" t="s">
        <v>55</v>
      </c>
      <c r="C84" s="18" t="s">
        <v>9</v>
      </c>
      <c r="D84" s="36">
        <v>0</v>
      </c>
      <c r="E84" s="36">
        <v>0</v>
      </c>
      <c r="F84" s="37">
        <v>0</v>
      </c>
      <c r="G84" s="37">
        <v>0</v>
      </c>
      <c r="H84" s="37">
        <v>0</v>
      </c>
      <c r="I84" s="37">
        <v>0</v>
      </c>
      <c r="J84" s="33" t="s">
        <v>8</v>
      </c>
    </row>
    <row r="85" spans="1:10" ht="17.25" customHeight="1">
      <c r="A85" s="68"/>
      <c r="B85" s="51"/>
      <c r="C85" s="12" t="s">
        <v>10</v>
      </c>
      <c r="D85" s="29">
        <v>0</v>
      </c>
      <c r="E85" s="29">
        <v>0</v>
      </c>
      <c r="F85" s="20">
        <v>0</v>
      </c>
      <c r="G85" s="20">
        <v>0</v>
      </c>
      <c r="H85" s="20">
        <v>0</v>
      </c>
      <c r="I85" s="20">
        <v>0</v>
      </c>
      <c r="J85" s="34"/>
    </row>
    <row r="86" spans="1:10" ht="17.25" customHeight="1">
      <c r="A86" s="68"/>
      <c r="B86" s="51"/>
      <c r="C86" s="12" t="s">
        <v>11</v>
      </c>
      <c r="D86" s="29">
        <f>SUM(E86:I86)</f>
        <v>1007.3669</v>
      </c>
      <c r="E86" s="29">
        <v>0</v>
      </c>
      <c r="F86" s="20">
        <v>1007.3669</v>
      </c>
      <c r="G86" s="20">
        <v>0</v>
      </c>
      <c r="H86" s="20">
        <v>0</v>
      </c>
      <c r="I86" s="20">
        <v>0</v>
      </c>
      <c r="J86" s="34"/>
    </row>
    <row r="87" spans="1:10" ht="24" customHeight="1" thickBot="1">
      <c r="A87" s="68"/>
      <c r="B87" s="52"/>
      <c r="C87" s="17" t="s">
        <v>59</v>
      </c>
      <c r="D87" s="30">
        <v>0</v>
      </c>
      <c r="E87" s="30">
        <v>0</v>
      </c>
      <c r="F87" s="24">
        <v>0</v>
      </c>
      <c r="G87" s="24">
        <v>0</v>
      </c>
      <c r="H87" s="24">
        <v>0</v>
      </c>
      <c r="I87" s="24">
        <v>0</v>
      </c>
      <c r="J87" s="69"/>
    </row>
    <row r="88" spans="1:10" ht="16.5" customHeight="1">
      <c r="A88" s="59"/>
      <c r="B88" s="55" t="s">
        <v>56</v>
      </c>
      <c r="C88" s="10" t="s">
        <v>9</v>
      </c>
      <c r="D88" s="28">
        <v>0</v>
      </c>
      <c r="E88" s="28">
        <v>0</v>
      </c>
      <c r="F88" s="15">
        <v>0</v>
      </c>
      <c r="G88" s="15">
        <v>0</v>
      </c>
      <c r="H88" s="15">
        <v>0</v>
      </c>
      <c r="I88" s="15">
        <v>0</v>
      </c>
      <c r="J88" s="81" t="s">
        <v>8</v>
      </c>
    </row>
    <row r="89" spans="1:10" ht="16.5" customHeight="1">
      <c r="A89" s="60"/>
      <c r="B89" s="56"/>
      <c r="C89" s="12" t="s">
        <v>10</v>
      </c>
      <c r="D89" s="29">
        <v>0</v>
      </c>
      <c r="E89" s="29">
        <v>0</v>
      </c>
      <c r="F89" s="20">
        <v>0</v>
      </c>
      <c r="G89" s="20">
        <v>0</v>
      </c>
      <c r="H89" s="20">
        <v>0</v>
      </c>
      <c r="I89" s="20">
        <v>0</v>
      </c>
      <c r="J89" s="34"/>
    </row>
    <row r="90" spans="1:10" ht="16.5" customHeight="1">
      <c r="A90" s="60"/>
      <c r="B90" s="56"/>
      <c r="C90" s="12" t="s">
        <v>11</v>
      </c>
      <c r="D90" s="29">
        <f>SUM(E90:I90)</f>
        <v>1007.3669</v>
      </c>
      <c r="E90" s="29">
        <v>0</v>
      </c>
      <c r="F90" s="20">
        <v>0</v>
      </c>
      <c r="G90" s="20">
        <v>1007.3669</v>
      </c>
      <c r="H90" s="20">
        <v>0</v>
      </c>
      <c r="I90" s="20">
        <v>0</v>
      </c>
      <c r="J90" s="34"/>
    </row>
    <row r="91" spans="1:10" ht="16.5" customHeight="1" thickBot="1">
      <c r="A91" s="63"/>
      <c r="B91" s="80"/>
      <c r="C91" s="17" t="s">
        <v>59</v>
      </c>
      <c r="D91" s="30">
        <v>0</v>
      </c>
      <c r="E91" s="30">
        <v>0</v>
      </c>
      <c r="F91" s="24">
        <v>0</v>
      </c>
      <c r="G91" s="24">
        <v>0</v>
      </c>
      <c r="H91" s="24">
        <v>0</v>
      </c>
      <c r="I91" s="24">
        <v>0</v>
      </c>
      <c r="J91" s="69"/>
    </row>
    <row r="92" spans="1:10" ht="16.5" customHeight="1">
      <c r="A92" s="59"/>
      <c r="B92" s="55" t="s">
        <v>57</v>
      </c>
      <c r="C92" s="10" t="s">
        <v>9</v>
      </c>
      <c r="D92" s="28">
        <v>0</v>
      </c>
      <c r="E92" s="28">
        <v>0</v>
      </c>
      <c r="F92" s="15">
        <v>0</v>
      </c>
      <c r="G92" s="15">
        <v>0</v>
      </c>
      <c r="H92" s="15">
        <v>0</v>
      </c>
      <c r="I92" s="15">
        <v>0</v>
      </c>
      <c r="J92" s="81" t="s">
        <v>8</v>
      </c>
    </row>
    <row r="93" spans="1:10" ht="16.5" customHeight="1">
      <c r="A93" s="60"/>
      <c r="B93" s="56"/>
      <c r="C93" s="12" t="s">
        <v>10</v>
      </c>
      <c r="D93" s="29">
        <v>0</v>
      </c>
      <c r="E93" s="29">
        <v>0</v>
      </c>
      <c r="F93" s="20">
        <v>0</v>
      </c>
      <c r="G93" s="20">
        <v>0</v>
      </c>
      <c r="H93" s="20">
        <v>0</v>
      </c>
      <c r="I93" s="20">
        <v>0</v>
      </c>
      <c r="J93" s="34"/>
    </row>
    <row r="94" spans="1:10" ht="16.5" customHeight="1">
      <c r="A94" s="60"/>
      <c r="B94" s="56"/>
      <c r="C94" s="12" t="s">
        <v>11</v>
      </c>
      <c r="D94" s="29">
        <f>SUM(E94:I94)</f>
        <v>1007.3669</v>
      </c>
      <c r="E94" s="29">
        <v>0</v>
      </c>
      <c r="F94" s="20">
        <v>0</v>
      </c>
      <c r="G94" s="20">
        <v>0</v>
      </c>
      <c r="H94" s="20">
        <v>1007.3669</v>
      </c>
      <c r="I94" s="20">
        <v>0</v>
      </c>
      <c r="J94" s="34"/>
    </row>
    <row r="95" spans="1:10" ht="16.5" customHeight="1" thickBot="1">
      <c r="A95" s="70"/>
      <c r="B95" s="80"/>
      <c r="C95" s="14" t="s">
        <v>59</v>
      </c>
      <c r="D95" s="27">
        <v>0</v>
      </c>
      <c r="E95" s="27">
        <v>0</v>
      </c>
      <c r="F95" s="21">
        <v>0</v>
      </c>
      <c r="G95" s="21">
        <v>0</v>
      </c>
      <c r="H95" s="21">
        <v>0</v>
      </c>
      <c r="I95" s="21">
        <v>0</v>
      </c>
      <c r="J95" s="82"/>
    </row>
    <row r="96" spans="1:10" ht="16.5" customHeight="1">
      <c r="A96" s="113" t="s">
        <v>50</v>
      </c>
      <c r="B96" s="56" t="s">
        <v>58</v>
      </c>
      <c r="C96" s="18" t="s">
        <v>9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26">
        <v>0</v>
      </c>
      <c r="J96" s="33" t="s">
        <v>8</v>
      </c>
    </row>
    <row r="97" spans="1:10" ht="16.5" customHeight="1">
      <c r="A97" s="60"/>
      <c r="B97" s="56"/>
      <c r="C97" s="12" t="s">
        <v>10</v>
      </c>
      <c r="D97" s="13">
        <v>0</v>
      </c>
      <c r="E97" s="13">
        <v>0</v>
      </c>
      <c r="F97" s="20">
        <v>0</v>
      </c>
      <c r="G97" s="20">
        <v>0</v>
      </c>
      <c r="H97" s="20">
        <v>0</v>
      </c>
      <c r="I97" s="22">
        <v>0</v>
      </c>
      <c r="J97" s="34"/>
    </row>
    <row r="98" spans="1:10" ht="16.5" customHeight="1">
      <c r="A98" s="60"/>
      <c r="B98" s="56"/>
      <c r="C98" s="12" t="s">
        <v>11</v>
      </c>
      <c r="D98" s="13">
        <f>SUM(E98:I98)</f>
        <v>1007.3669</v>
      </c>
      <c r="E98" s="13">
        <v>0</v>
      </c>
      <c r="F98" s="13">
        <v>0</v>
      </c>
      <c r="G98" s="13">
        <v>0</v>
      </c>
      <c r="H98" s="13">
        <v>0</v>
      </c>
      <c r="I98" s="23">
        <v>1007.3669</v>
      </c>
      <c r="J98" s="34"/>
    </row>
    <row r="99" spans="1:10" ht="16.5" customHeight="1" thickBot="1">
      <c r="A99" s="63"/>
      <c r="B99" s="56"/>
      <c r="C99" s="17" t="s">
        <v>59</v>
      </c>
      <c r="D99" s="30">
        <v>0</v>
      </c>
      <c r="E99" s="30">
        <v>0</v>
      </c>
      <c r="F99" s="24">
        <v>0</v>
      </c>
      <c r="G99" s="16">
        <v>0</v>
      </c>
      <c r="H99" s="16">
        <v>0</v>
      </c>
      <c r="I99" s="25">
        <v>0</v>
      </c>
      <c r="J99" s="69"/>
    </row>
    <row r="100" spans="1:10" ht="16.5" customHeight="1" thickBot="1">
      <c r="A100" s="104" t="s">
        <v>61</v>
      </c>
      <c r="B100" s="105"/>
      <c r="C100" s="44"/>
      <c r="D100" s="45">
        <f>SUM(E100:I100)</f>
        <v>17379.452360000003</v>
      </c>
      <c r="E100" s="45">
        <f>E18+E23+E28+E33+E38+E43+E48+E53+E58+E63+E68+E73+E78+E86+E90+E94+E98+E83</f>
        <v>13349.98476</v>
      </c>
      <c r="F100" s="45">
        <f>F18+F23+F28+F33+F38+F43+F48+F53+F58+F63+F68+F73+F78+F86+F90+F94+F98+F83</f>
        <v>1007.3669</v>
      </c>
      <c r="G100" s="45">
        <f>G18+G23+G28+G33+G38+G43+G48+G53+G58+G63+G68+G73+G78+G86+G90+G94+G98+G83</f>
        <v>1007.3669</v>
      </c>
      <c r="H100" s="45">
        <f>H18+H23+H28+H33+H38+H43+H48+H53+H58+H63+H68+H73+H78+H86+H90+H94+H98+H83</f>
        <v>1007.3669</v>
      </c>
      <c r="I100" s="45">
        <f>I18+I23+I28+I33+I38+I43+I48+I53+I58+I63+I68+I73+I78+I86+I90+I94+I98+I83</f>
        <v>1007.3669</v>
      </c>
      <c r="J100" s="46"/>
    </row>
    <row r="101" spans="1:10" ht="16.5" customHeight="1" thickBot="1">
      <c r="A101" s="110" t="s">
        <v>64</v>
      </c>
      <c r="B101" s="111"/>
      <c r="C101" s="111"/>
      <c r="D101" s="111"/>
      <c r="E101" s="111"/>
      <c r="F101" s="111"/>
      <c r="G101" s="111"/>
      <c r="H101" s="111"/>
      <c r="I101" s="111"/>
      <c r="J101" s="112"/>
    </row>
    <row r="102" spans="1:10" ht="16.5" customHeight="1">
      <c r="A102" s="53" t="s">
        <v>13</v>
      </c>
      <c r="B102" s="107" t="s">
        <v>18</v>
      </c>
      <c r="C102" s="10" t="s">
        <v>9</v>
      </c>
      <c r="D102" s="48">
        <f aca="true" t="shared" si="1" ref="D102:D112">SUM(E102:I102)</f>
        <v>0</v>
      </c>
      <c r="E102" s="48">
        <f>E105+E108</f>
        <v>0</v>
      </c>
      <c r="F102" s="48">
        <f>F105+F108</f>
        <v>0</v>
      </c>
      <c r="G102" s="48">
        <f>G105+G108</f>
        <v>0</v>
      </c>
      <c r="H102" s="48">
        <f>H105+H108</f>
        <v>0</v>
      </c>
      <c r="I102" s="48">
        <f>I105+I108</f>
        <v>0</v>
      </c>
      <c r="J102" s="57" t="s">
        <v>8</v>
      </c>
    </row>
    <row r="103" spans="1:10" ht="16.5" customHeight="1">
      <c r="A103" s="54"/>
      <c r="B103" s="108"/>
      <c r="C103" s="12" t="s">
        <v>10</v>
      </c>
      <c r="D103" s="13">
        <f t="shared" si="1"/>
        <v>4930.21199</v>
      </c>
      <c r="E103" s="13">
        <f aca="true" t="shared" si="2" ref="E103:I104">E106+E109</f>
        <v>4930.21199</v>
      </c>
      <c r="F103" s="13">
        <f t="shared" si="2"/>
        <v>0</v>
      </c>
      <c r="G103" s="13">
        <f t="shared" si="2"/>
        <v>0</v>
      </c>
      <c r="H103" s="13">
        <f t="shared" si="2"/>
        <v>0</v>
      </c>
      <c r="I103" s="13">
        <f t="shared" si="2"/>
        <v>0</v>
      </c>
      <c r="J103" s="58"/>
    </row>
    <row r="104" spans="1:10" ht="18" customHeight="1" thickBot="1">
      <c r="A104" s="106"/>
      <c r="B104" s="109"/>
      <c r="C104" s="14" t="s">
        <v>11</v>
      </c>
      <c r="D104" s="19">
        <f t="shared" si="1"/>
        <v>4485.0155</v>
      </c>
      <c r="E104" s="49">
        <f t="shared" si="2"/>
        <v>897.0031</v>
      </c>
      <c r="F104" s="49">
        <f t="shared" si="2"/>
        <v>897.0031</v>
      </c>
      <c r="G104" s="49">
        <f t="shared" si="2"/>
        <v>897.0031</v>
      </c>
      <c r="H104" s="49">
        <f t="shared" si="2"/>
        <v>897.0031</v>
      </c>
      <c r="I104" s="49">
        <f t="shared" si="2"/>
        <v>897.0031</v>
      </c>
      <c r="J104" s="76"/>
    </row>
    <row r="105" spans="1:10" ht="16.5" customHeight="1">
      <c r="A105" s="59" t="s">
        <v>21</v>
      </c>
      <c r="B105" s="61" t="s">
        <v>51</v>
      </c>
      <c r="C105" s="10" t="s">
        <v>9</v>
      </c>
      <c r="D105" s="11">
        <f t="shared" si="1"/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65" t="s">
        <v>8</v>
      </c>
    </row>
    <row r="106" spans="1:10" ht="16.5" customHeight="1">
      <c r="A106" s="60"/>
      <c r="B106" s="62"/>
      <c r="C106" s="12" t="s">
        <v>10</v>
      </c>
      <c r="D106" s="13">
        <f t="shared" si="1"/>
        <v>4930.21199</v>
      </c>
      <c r="E106" s="13">
        <v>4930.21199</v>
      </c>
      <c r="F106" s="13">
        <v>0</v>
      </c>
      <c r="G106" s="13">
        <v>0</v>
      </c>
      <c r="H106" s="13">
        <v>0</v>
      </c>
      <c r="I106" s="13">
        <v>0</v>
      </c>
      <c r="J106" s="66"/>
    </row>
    <row r="107" spans="1:10" ht="16.5" customHeight="1" thickBot="1">
      <c r="A107" s="63"/>
      <c r="B107" s="64"/>
      <c r="C107" s="17" t="s">
        <v>11</v>
      </c>
      <c r="D107" s="16">
        <f t="shared" si="1"/>
        <v>2691.0093</v>
      </c>
      <c r="E107" s="16">
        <v>897.0031</v>
      </c>
      <c r="F107" s="16">
        <v>897.0031</v>
      </c>
      <c r="G107" s="16">
        <v>897.0031</v>
      </c>
      <c r="H107" s="16">
        <v>0</v>
      </c>
      <c r="I107" s="16">
        <v>0</v>
      </c>
      <c r="J107" s="67"/>
    </row>
    <row r="108" spans="1:10" ht="16.5" customHeight="1">
      <c r="A108" s="59" t="s">
        <v>22</v>
      </c>
      <c r="B108" s="61" t="s">
        <v>52</v>
      </c>
      <c r="C108" s="10" t="s">
        <v>9</v>
      </c>
      <c r="D108" s="11">
        <f t="shared" si="1"/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57" t="s">
        <v>8</v>
      </c>
    </row>
    <row r="109" spans="1:12" ht="16.5" customHeight="1">
      <c r="A109" s="60"/>
      <c r="B109" s="62"/>
      <c r="C109" s="12" t="s">
        <v>10</v>
      </c>
      <c r="D109" s="13">
        <f t="shared" si="1"/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58"/>
      <c r="L109" s="43"/>
    </row>
    <row r="110" spans="1:10" ht="16.5" customHeight="1">
      <c r="A110" s="60"/>
      <c r="B110" s="62"/>
      <c r="C110" s="12" t="s">
        <v>11</v>
      </c>
      <c r="D110" s="13">
        <f t="shared" si="1"/>
        <v>1794.0062</v>
      </c>
      <c r="E110" s="13">
        <v>0</v>
      </c>
      <c r="F110" s="13">
        <v>0</v>
      </c>
      <c r="G110" s="13">
        <v>0</v>
      </c>
      <c r="H110" s="13">
        <v>897.0031</v>
      </c>
      <c r="I110" s="13">
        <v>897.0031</v>
      </c>
      <c r="J110" s="58"/>
    </row>
    <row r="111" spans="1:10" ht="17.25" customHeight="1" thickBot="1">
      <c r="A111" s="102" t="s">
        <v>62</v>
      </c>
      <c r="B111" s="103"/>
      <c r="C111" s="14" t="s">
        <v>54</v>
      </c>
      <c r="D111" s="9">
        <f t="shared" si="1"/>
        <v>9415.22749</v>
      </c>
      <c r="E111" s="9">
        <f>SUM(E102:E104)</f>
        <v>5827.21509</v>
      </c>
      <c r="F111" s="9">
        <f>SUM(F102:F104)</f>
        <v>897.0031</v>
      </c>
      <c r="G111" s="9">
        <f>SUM(G102:G104)</f>
        <v>897.0031</v>
      </c>
      <c r="H111" s="9">
        <f>SUM(H102:H104)</f>
        <v>897.0031</v>
      </c>
      <c r="I111" s="9">
        <f>SUM(I102:I104)</f>
        <v>897.0031</v>
      </c>
      <c r="J111" s="76"/>
    </row>
    <row r="112" spans="1:10" ht="16.5" customHeight="1" thickBot="1">
      <c r="A112" s="31"/>
      <c r="B112" s="32" t="s">
        <v>16</v>
      </c>
      <c r="C112" s="32"/>
      <c r="D112" s="9">
        <f t="shared" si="1"/>
        <v>26794.679849999993</v>
      </c>
      <c r="E112" s="32">
        <f>E100+E111</f>
        <v>19177.199849999997</v>
      </c>
      <c r="F112" s="32">
        <f>F100+F111</f>
        <v>1904.37</v>
      </c>
      <c r="G112" s="32">
        <f>G100+G111</f>
        <v>1904.37</v>
      </c>
      <c r="H112" s="32">
        <f>H100+H111</f>
        <v>1904.37</v>
      </c>
      <c r="I112" s="32">
        <f>I100+I111</f>
        <v>1904.37</v>
      </c>
      <c r="J112" s="47"/>
    </row>
    <row r="113" ht="15" customHeight="1"/>
    <row r="114" ht="15" customHeight="1"/>
    <row r="116" ht="15">
      <c r="E116" s="43"/>
    </row>
    <row r="118" ht="15.75" customHeight="1"/>
    <row r="124" ht="12" customHeight="1"/>
    <row r="125" ht="12.75" customHeight="1"/>
    <row r="126" ht="14.25" customHeight="1"/>
  </sheetData>
  <sheetProtection/>
  <mergeCells count="73">
    <mergeCell ref="B102:B104"/>
    <mergeCell ref="J102:J104"/>
    <mergeCell ref="A101:J101"/>
    <mergeCell ref="A96:A99"/>
    <mergeCell ref="B96:B99"/>
    <mergeCell ref="J96:J99"/>
    <mergeCell ref="A111:B111"/>
    <mergeCell ref="A100:B100"/>
    <mergeCell ref="J108:J111"/>
    <mergeCell ref="A69:A73"/>
    <mergeCell ref="B69:B73"/>
    <mergeCell ref="J69:J73"/>
    <mergeCell ref="A74:A78"/>
    <mergeCell ref="B74:B78"/>
    <mergeCell ref="J74:J78"/>
    <mergeCell ref="A102:A104"/>
    <mergeCell ref="A59:A63"/>
    <mergeCell ref="B59:B63"/>
    <mergeCell ref="J59:J63"/>
    <mergeCell ref="A64:A68"/>
    <mergeCell ref="B64:B68"/>
    <mergeCell ref="J64:J68"/>
    <mergeCell ref="J54:J58"/>
    <mergeCell ref="A54:A58"/>
    <mergeCell ref="B54:B58"/>
    <mergeCell ref="A14:A18"/>
    <mergeCell ref="B14:B18"/>
    <mergeCell ref="A19:A23"/>
    <mergeCell ref="B19:B23"/>
    <mergeCell ref="J14:J18"/>
    <mergeCell ref="J19:J23"/>
    <mergeCell ref="A24:A28"/>
    <mergeCell ref="A1:J2"/>
    <mergeCell ref="B3:I3"/>
    <mergeCell ref="A7:J7"/>
    <mergeCell ref="A8:J8"/>
    <mergeCell ref="A88:A91"/>
    <mergeCell ref="B88:B91"/>
    <mergeCell ref="J88:J91"/>
    <mergeCell ref="A92:A95"/>
    <mergeCell ref="B92:B95"/>
    <mergeCell ref="J92:J95"/>
    <mergeCell ref="A49:A53"/>
    <mergeCell ref="B49:B53"/>
    <mergeCell ref="J49:J53"/>
    <mergeCell ref="A34:A38"/>
    <mergeCell ref="B34:B38"/>
    <mergeCell ref="A39:A43"/>
    <mergeCell ref="B39:B43"/>
    <mergeCell ref="J34:J38"/>
    <mergeCell ref="J39:J43"/>
    <mergeCell ref="A44:A48"/>
    <mergeCell ref="B44:B48"/>
    <mergeCell ref="B29:B33"/>
    <mergeCell ref="J24:J28"/>
    <mergeCell ref="J29:J33"/>
    <mergeCell ref="J44:J48"/>
    <mergeCell ref="B24:B28"/>
    <mergeCell ref="A29:A33"/>
    <mergeCell ref="J84:J87"/>
    <mergeCell ref="A79:A83"/>
    <mergeCell ref="B79:B83"/>
    <mergeCell ref="J79:J83"/>
    <mergeCell ref="A9:A13"/>
    <mergeCell ref="B9:B13"/>
    <mergeCell ref="J9:J13"/>
    <mergeCell ref="A108:A110"/>
    <mergeCell ref="B108:B110"/>
    <mergeCell ref="A105:A107"/>
    <mergeCell ref="B105:B107"/>
    <mergeCell ref="J105:J107"/>
    <mergeCell ref="A84:A87"/>
    <mergeCell ref="B84:B8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2018-06-13T10:21:25Z</dcterms:modified>
  <cp:category/>
  <cp:version/>
  <cp:contentType/>
  <cp:contentStatus/>
</cp:coreProperties>
</file>